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Arkusz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E28" i="2" l="1"/>
  <c r="G43" i="2" l="1"/>
  <c r="G31" i="2"/>
  <c r="G30" i="2"/>
  <c r="G32" i="2"/>
  <c r="G16" i="2"/>
  <c r="G15" i="2"/>
  <c r="G18" i="2"/>
  <c r="G20" i="2"/>
  <c r="G23" i="2"/>
  <c r="G24" i="2"/>
  <c r="G25" i="2"/>
  <c r="G26" i="2"/>
  <c r="G27" i="2"/>
  <c r="G28" i="2"/>
  <c r="G29" i="2"/>
  <c r="G33" i="2"/>
  <c r="G34" i="2"/>
  <c r="G35" i="2"/>
  <c r="G36" i="2"/>
  <c r="G38" i="2"/>
  <c r="G39" i="2"/>
  <c r="G40" i="2"/>
  <c r="G44" i="2"/>
  <c r="G45" i="2"/>
  <c r="G46" i="2"/>
  <c r="G47" i="2"/>
  <c r="F48" i="2" l="1"/>
  <c r="F49" i="2" s="1"/>
  <c r="F50" i="2" l="1"/>
</calcChain>
</file>

<file path=xl/sharedStrings.xml><?xml version="1.0" encoding="utf-8"?>
<sst xmlns="http://schemas.openxmlformats.org/spreadsheetml/2006/main" count="78" uniqueCount="56">
  <si>
    <t>Nr poz.</t>
  </si>
  <si>
    <t>Opis robót</t>
  </si>
  <si>
    <t>Jm</t>
  </si>
  <si>
    <t>Ilość</t>
  </si>
  <si>
    <t>cena jednostkowa [zł]</t>
  </si>
  <si>
    <t>wartość [zł]</t>
  </si>
  <si>
    <t>1</t>
  </si>
  <si>
    <t>m2</t>
  </si>
  <si>
    <t>m3</t>
  </si>
  <si>
    <t>m</t>
  </si>
  <si>
    <t>szt</t>
  </si>
  <si>
    <t>Razem netto</t>
  </si>
  <si>
    <t>VAT</t>
  </si>
  <si>
    <t>Razem brutto</t>
  </si>
  <si>
    <t>ROBOTY BUDOWLANE</t>
  </si>
  <si>
    <t>POSADOWIENIE</t>
  </si>
  <si>
    <t>kpl.</t>
  </si>
  <si>
    <t>WIATA</t>
  </si>
  <si>
    <t>ZAGOSPODAROWANIE TERENU</t>
  </si>
  <si>
    <t>NAWIERZCHNIE</t>
  </si>
  <si>
    <t>Roboty pomiarowe przy powierzchniowych robotach ziemnych - niwelacja terenu pod obiekty przemysłowe</t>
  </si>
  <si>
    <t>ha</t>
  </si>
  <si>
    <t>Mechaniczne wykonanie koryta na całej szerokości jezdni i chodników w gruncie kat. I-IV głębokości 20 cm</t>
  </si>
  <si>
    <t>Mechaniczne wykonanie koryta na całej szerokości jezdni i chodników w gruncie kat. I-IV - za każde dalsze 5 cm głębokości</t>
  </si>
  <si>
    <t>Mechaniczne profilowanie i zagęszczenie podłoża pod warstwy konstrukcyjne nawierzchni w gruncie kat. I-IV</t>
  </si>
  <si>
    <t>Podbudowa z kruszywa łamanego - warstwa dolna o grubości po zagęszczeniu 15 cm</t>
  </si>
  <si>
    <t>Krawężniki betonowe wystające o wymiarach 15x22 cm z wykonaniem ław betonowych na podsypce cementowo-piaskowej</t>
  </si>
  <si>
    <t>ZIELEŃ</t>
  </si>
  <si>
    <t>Ręczne rozrzucenie ziemi żyznej lub kompostowej na terenie płaskim grubość warstwy 10 cm</t>
  </si>
  <si>
    <t>Wykonanie trawników dywanowych siewem na gruncie kat. III z nawożeniem</t>
  </si>
  <si>
    <t>KOSZ NA ŚMIECI i(60l)  z popielniczką (0,5l), elementy stalowe z blachy stalowej ocynkowanej ogniowo gr.2mm, malowane proszkowo na kolor RAL 7024. Do zakotwienia z cokołem fundament: żelbet. klasa betonu: C20/25, nazwa stali: 18g2-b. otwieranie za pomocą patentowego zamka zatrzaskowego</t>
  </si>
  <si>
    <t>Zakres rzeczowo-finansowy robót (kosztorsy ofertowy)</t>
  </si>
  <si>
    <t>Rozbiórka istniejących obiektów budowlanych - wraz z wywozem gruzu i kosztami składownia</t>
  </si>
  <si>
    <t>WYPOSAŻENIE</t>
  </si>
  <si>
    <t>Podbudowa wyk.ręcznie z gruntu stabilizowanego cementem - grubość 20 cm</t>
  </si>
  <si>
    <t>Podbudowa z kruszywa łamanego - warstwa dolna o grubości po zagęszczeniu 10 cm</t>
  </si>
  <si>
    <t>Nawierzchnie z kostki brukowej betonowej o grubości 8 cm na podsypce cementowo-piaskowej</t>
  </si>
  <si>
    <t>Nawierzchnia mineralno żywiczna</t>
  </si>
  <si>
    <t>Piaskownice - wypełnienie piaskiem</t>
  </si>
  <si>
    <t>Warstwa wzmacniająca grunt pod warstwy technologiczne z geotkaniny</t>
  </si>
  <si>
    <t>Orka glebogryzarką przyczepną, kat. gruntu III</t>
  </si>
  <si>
    <t>MAŁA ARCHITEKTURA i WYPOSAŻENIE PLACU ZABAW</t>
  </si>
  <si>
    <t>STOJAK ROWEROWYwraz z wykonaniem fundamentu</t>
  </si>
  <si>
    <t>Dostawa i montaż huśtawek łańuchowych</t>
  </si>
  <si>
    <t>Dostawa i montaż zabawka terenowa</t>
  </si>
  <si>
    <t>Zagospodarowanie terenu po byłej straży pożarnej na wyspie Karsibór w Świnoujściu</t>
  </si>
  <si>
    <t>Wykonanie fundamentów do prefabrykowanej wiaty drewnianej w porozumieniu z producentem wiaty</t>
  </si>
  <si>
    <t>WIATA - ZAKUP I MONTAŻ</t>
  </si>
  <si>
    <t>Wiata drewniana - zakup i montaż</t>
  </si>
  <si>
    <t xml:space="preserve">GABLOTA INFORMACYJNA  - Gablota wolnostojąca, zamykana, dwustronna, wodoodporna </t>
  </si>
  <si>
    <t>Załącznik nr 2
do umowy nr …./2020
z dnia ……………2020 r.</t>
  </si>
  <si>
    <t>Obrzeża betonowe o wymiarach 30x8 cm na podsypce cementowo-piaskowej</t>
  </si>
  <si>
    <t>ŁAWOSTÓŁ- ZESTAW STOLIKOWANY - siedziska i blat stołu  wykonane z drewna - modrzew, elementy stalowe ocynkowane ogniowo i malowane proszkowo na kolor ral 7024 lub rozwiązanie co najmniej równorzędne</t>
  </si>
  <si>
    <t>ŁAWOSTÓŁ- ZESTAW STOLIKOWANY - siedzisko i blat stołu  wykonane z drewna - modrzew, elementy stalowe ocynkowane ogniowo i malowane proszkowo na kolor ral 7024 lub rozwiązanie co najmniej równorzędne</t>
  </si>
  <si>
    <t>Chodniki z kostki betonowej o wysokości 8 cm na podsypce cementowo-piaskowej z wypełnieniem spoin piaskiem</t>
  </si>
  <si>
    <r>
      <t xml:space="preserve">Załącznik nr 2.2 do SIWZ </t>
    </r>
    <r>
      <rPr>
        <b/>
        <sz val="12"/>
        <rFont val="Times New Roman"/>
        <family val="1"/>
        <charset val="238"/>
      </rPr>
      <t>nr MDK/ZP/2/2020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</si>
</sst>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i/>
      <sz val="7"/>
      <color indexed="64"/>
      <name val="Arial"/>
      <family val="2"/>
      <charset val="238"/>
    </font>
    <font>
      <sz val="8"/>
      <color indexed="64"/>
      <name val="Arial"/>
      <family val="2"/>
      <charset val="238"/>
    </font>
    <font>
      <b/>
      <sz val="8"/>
      <color indexed="64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64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indexed="64"/>
      <name val="Arial"/>
      <charset val="1"/>
    </font>
    <font>
      <sz val="8"/>
      <color indexed="64"/>
      <name val="Arial"/>
      <charset val="1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4" fillId="3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3" fillId="0" borderId="3" xfId="0" applyNumberFormat="1" applyFont="1" applyBorder="1" applyAlignment="1">
      <alignment horizontal="left" vertical="top" wrapText="1"/>
    </xf>
    <xf numFmtId="0" fontId="13" fillId="0" borderId="3" xfId="0" applyNumberFormat="1" applyFont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12" fillId="5" borderId="3" xfId="0" applyNumberFormat="1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>
      <alignment vertical="center" wrapText="1"/>
    </xf>
    <xf numFmtId="164" fontId="8" fillId="5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2" xfId="0" applyNumberFormat="1" applyFont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wrapText="1"/>
    </xf>
    <xf numFmtId="0" fontId="12" fillId="6" borderId="3" xfId="0" applyNumberFormat="1" applyFont="1" applyFill="1" applyBorder="1" applyAlignment="1">
      <alignment horizontal="left" vertical="center" wrapText="1"/>
    </xf>
    <xf numFmtId="0" fontId="12" fillId="6" borderId="3" xfId="0" applyNumberFormat="1" applyFont="1" applyFill="1" applyBorder="1" applyAlignment="1">
      <alignment vertical="center" wrapText="1"/>
    </xf>
    <xf numFmtId="164" fontId="8" fillId="6" borderId="2" xfId="0" applyNumberFormat="1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12" fillId="7" borderId="3" xfId="0" applyNumberFormat="1" applyFont="1" applyFill="1" applyBorder="1" applyAlignment="1">
      <alignment horizontal="left" vertical="center" wrapText="1"/>
    </xf>
    <xf numFmtId="0" fontId="12" fillId="7" borderId="3" xfId="0" applyNumberFormat="1" applyFont="1" applyFill="1" applyBorder="1" applyAlignment="1">
      <alignment vertical="center" wrapText="1"/>
    </xf>
    <xf numFmtId="164" fontId="8" fillId="7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left" vertical="top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5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2" fillId="7" borderId="4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tabSelected="1" topLeftCell="A7" zoomScaleNormal="100" workbookViewId="0">
      <selection activeCell="I7" sqref="I7"/>
    </sheetView>
  </sheetViews>
  <sheetFormatPr defaultRowHeight="15" x14ac:dyDescent="0.25"/>
  <cols>
    <col min="2" max="2" width="9.140625" style="4"/>
    <col min="3" max="3" width="40.5703125" style="5" customWidth="1"/>
    <col min="4" max="5" width="9.140625" style="4"/>
    <col min="6" max="6" width="10.28515625" style="4" bestFit="1" customWidth="1"/>
    <col min="7" max="7" width="9.140625" style="4"/>
  </cols>
  <sheetData>
    <row r="1" spans="2:7" ht="15" customHeight="1" x14ac:dyDescent="0.25">
      <c r="E1" s="50" t="s">
        <v>50</v>
      </c>
      <c r="F1" s="51"/>
      <c r="G1" s="51"/>
    </row>
    <row r="2" spans="2:7" ht="15.75" customHeight="1" x14ac:dyDescent="0.25">
      <c r="E2" s="51"/>
      <c r="F2" s="51"/>
      <c r="G2" s="51"/>
    </row>
    <row r="3" spans="2:7" ht="15.75" x14ac:dyDescent="0.25">
      <c r="B3" s="53" t="s">
        <v>55</v>
      </c>
      <c r="C3" s="53"/>
      <c r="E3" s="51"/>
      <c r="F3" s="51"/>
      <c r="G3" s="51"/>
    </row>
    <row r="4" spans="2:7" ht="15" customHeight="1" x14ac:dyDescent="0.25">
      <c r="C4" s="6"/>
      <c r="D4" s="6"/>
      <c r="E4" s="37"/>
      <c r="F4" s="6"/>
      <c r="G4" s="6"/>
    </row>
    <row r="5" spans="2:7" ht="15" customHeight="1" x14ac:dyDescent="0.25">
      <c r="B5" s="52" t="s">
        <v>31</v>
      </c>
      <c r="C5" s="52"/>
      <c r="D5" s="52"/>
      <c r="E5" s="52"/>
      <c r="F5" s="52"/>
      <c r="G5" s="52"/>
    </row>
    <row r="6" spans="2:7" ht="15" customHeight="1" x14ac:dyDescent="0.25">
      <c r="B6" s="52" t="s">
        <v>45</v>
      </c>
      <c r="C6" s="52"/>
      <c r="D6" s="52"/>
      <c r="E6" s="52"/>
      <c r="F6" s="52"/>
      <c r="G6" s="52"/>
    </row>
    <row r="7" spans="2:7" ht="15" customHeight="1" x14ac:dyDescent="0.25">
      <c r="B7" s="52"/>
      <c r="C7" s="52"/>
      <c r="D7" s="52"/>
      <c r="E7" s="52"/>
      <c r="F7" s="52"/>
      <c r="G7" s="52"/>
    </row>
    <row r="8" spans="2:7" ht="15" customHeight="1" x14ac:dyDescent="0.25">
      <c r="B8" s="52"/>
      <c r="C8" s="52"/>
      <c r="D8" s="52"/>
      <c r="E8" s="52"/>
      <c r="F8" s="52"/>
      <c r="G8" s="52"/>
    </row>
    <row r="10" spans="2:7" ht="33.75" x14ac:dyDescent="0.25">
      <c r="B10" s="7" t="s">
        <v>0</v>
      </c>
      <c r="C10" s="7" t="s">
        <v>1</v>
      </c>
      <c r="D10" s="7" t="s">
        <v>2</v>
      </c>
      <c r="E10" s="7" t="s">
        <v>3</v>
      </c>
      <c r="F10" s="1" t="s">
        <v>4</v>
      </c>
      <c r="G10" s="1" t="s">
        <v>5</v>
      </c>
    </row>
    <row r="11" spans="2:7" x14ac:dyDescent="0.25">
      <c r="B11" s="8" t="s">
        <v>6</v>
      </c>
      <c r="C11" s="8">
        <v>2</v>
      </c>
      <c r="D11" s="8">
        <v>3</v>
      </c>
      <c r="E11" s="8">
        <v>4</v>
      </c>
      <c r="F11" s="9">
        <v>5</v>
      </c>
      <c r="G11" s="9">
        <v>6</v>
      </c>
    </row>
    <row r="12" spans="2:7" x14ac:dyDescent="0.25">
      <c r="B12" s="29"/>
      <c r="C12" s="26" t="s">
        <v>17</v>
      </c>
      <c r="D12" s="27"/>
      <c r="E12" s="38"/>
      <c r="F12" s="30"/>
      <c r="G12" s="30"/>
    </row>
    <row r="13" spans="2:7" x14ac:dyDescent="0.25">
      <c r="B13" s="23"/>
      <c r="C13" s="18" t="s">
        <v>14</v>
      </c>
      <c r="D13" s="19"/>
      <c r="E13" s="39"/>
      <c r="F13" s="24"/>
      <c r="G13" s="24"/>
    </row>
    <row r="14" spans="2:7" x14ac:dyDescent="0.25">
      <c r="B14" s="23"/>
      <c r="C14" s="18" t="s">
        <v>15</v>
      </c>
      <c r="D14" s="19"/>
      <c r="E14" s="39"/>
      <c r="F14" s="24"/>
      <c r="G14" s="24"/>
    </row>
    <row r="15" spans="2:7" ht="22.5" x14ac:dyDescent="0.25">
      <c r="B15" s="3" t="s">
        <v>6</v>
      </c>
      <c r="C15" s="15" t="s">
        <v>32</v>
      </c>
      <c r="D15" s="16" t="s">
        <v>16</v>
      </c>
      <c r="E15" s="40">
        <v>1</v>
      </c>
      <c r="F15" s="10">
        <v>0</v>
      </c>
      <c r="G15" s="10">
        <f>E15*F15</f>
        <v>0</v>
      </c>
    </row>
    <row r="16" spans="2:7" ht="22.5" x14ac:dyDescent="0.25">
      <c r="B16" s="36">
        <v>2</v>
      </c>
      <c r="C16" s="34" t="s">
        <v>46</v>
      </c>
      <c r="D16" s="35" t="s">
        <v>16</v>
      </c>
      <c r="E16" s="41">
        <v>1</v>
      </c>
      <c r="F16" s="10">
        <v>0</v>
      </c>
      <c r="G16" s="10">
        <f>E16*F16</f>
        <v>0</v>
      </c>
    </row>
    <row r="17" spans="2:7" x14ac:dyDescent="0.25">
      <c r="B17" s="17"/>
      <c r="C17" s="18" t="s">
        <v>47</v>
      </c>
      <c r="D17" s="19"/>
      <c r="E17" s="39"/>
      <c r="F17" s="20"/>
      <c r="G17" s="20"/>
    </row>
    <row r="18" spans="2:7" ht="27" customHeight="1" x14ac:dyDescent="0.25">
      <c r="B18" s="3">
        <v>3</v>
      </c>
      <c r="C18" s="43" t="s">
        <v>48</v>
      </c>
      <c r="D18" s="35" t="s">
        <v>16</v>
      </c>
      <c r="E18" s="40">
        <v>1</v>
      </c>
      <c r="F18" s="10">
        <v>0</v>
      </c>
      <c r="G18" s="10">
        <f t="shared" ref="G18:G39" si="0">E18*F18</f>
        <v>0</v>
      </c>
    </row>
    <row r="19" spans="2:7" x14ac:dyDescent="0.25">
      <c r="B19" s="17"/>
      <c r="C19" s="18" t="s">
        <v>33</v>
      </c>
      <c r="D19" s="19"/>
      <c r="E19" s="39"/>
      <c r="F19" s="20"/>
      <c r="G19" s="20"/>
    </row>
    <row r="20" spans="2:7" ht="56.25" x14ac:dyDescent="0.25">
      <c r="B20" s="3">
        <v>4</v>
      </c>
      <c r="C20" s="2" t="s">
        <v>52</v>
      </c>
      <c r="D20" s="16" t="s">
        <v>10</v>
      </c>
      <c r="E20" s="40">
        <v>2</v>
      </c>
      <c r="F20" s="10">
        <v>0</v>
      </c>
      <c r="G20" s="10">
        <f t="shared" si="0"/>
        <v>0</v>
      </c>
    </row>
    <row r="21" spans="2:7" x14ac:dyDescent="0.25">
      <c r="B21" s="25"/>
      <c r="C21" s="26" t="s">
        <v>18</v>
      </c>
      <c r="D21" s="27"/>
      <c r="E21" s="38"/>
      <c r="F21" s="28"/>
      <c r="G21" s="28"/>
    </row>
    <row r="22" spans="2:7" x14ac:dyDescent="0.25">
      <c r="B22" s="17"/>
      <c r="C22" s="18" t="s">
        <v>19</v>
      </c>
      <c r="D22" s="19"/>
      <c r="E22" s="39"/>
      <c r="F22" s="20"/>
      <c r="G22" s="20"/>
    </row>
    <row r="23" spans="2:7" ht="22.5" x14ac:dyDescent="0.25">
      <c r="B23" s="3">
        <v>5</v>
      </c>
      <c r="C23" s="15" t="s">
        <v>20</v>
      </c>
      <c r="D23" s="16" t="s">
        <v>21</v>
      </c>
      <c r="E23" s="40">
        <v>5.2999999999999999E-2</v>
      </c>
      <c r="F23" s="10">
        <v>0</v>
      </c>
      <c r="G23" s="10">
        <f t="shared" si="0"/>
        <v>0</v>
      </c>
    </row>
    <row r="24" spans="2:7" ht="22.5" x14ac:dyDescent="0.25">
      <c r="B24" s="3">
        <v>6</v>
      </c>
      <c r="C24" s="15" t="s">
        <v>22</v>
      </c>
      <c r="D24" s="16" t="s">
        <v>7</v>
      </c>
      <c r="E24" s="40">
        <v>532</v>
      </c>
      <c r="F24" s="10">
        <v>0</v>
      </c>
      <c r="G24" s="10">
        <f t="shared" si="0"/>
        <v>0</v>
      </c>
    </row>
    <row r="25" spans="2:7" ht="33.75" x14ac:dyDescent="0.25">
      <c r="B25" s="3">
        <v>7</v>
      </c>
      <c r="C25" s="15" t="s">
        <v>23</v>
      </c>
      <c r="D25" s="16" t="s">
        <v>7</v>
      </c>
      <c r="E25" s="40">
        <v>982</v>
      </c>
      <c r="F25" s="10">
        <v>0</v>
      </c>
      <c r="G25" s="10">
        <f t="shared" si="0"/>
        <v>0</v>
      </c>
    </row>
    <row r="26" spans="2:7" ht="22.5" x14ac:dyDescent="0.25">
      <c r="B26" s="3">
        <v>8</v>
      </c>
      <c r="C26" s="15" t="s">
        <v>24</v>
      </c>
      <c r="D26" s="16" t="s">
        <v>7</v>
      </c>
      <c r="E26" s="40">
        <v>532</v>
      </c>
      <c r="F26" s="10">
        <v>0</v>
      </c>
      <c r="G26" s="10">
        <f t="shared" si="0"/>
        <v>0</v>
      </c>
    </row>
    <row r="27" spans="2:7" ht="22.5" x14ac:dyDescent="0.25">
      <c r="B27" s="3">
        <v>9</v>
      </c>
      <c r="C27" s="15" t="s">
        <v>34</v>
      </c>
      <c r="D27" s="16" t="s">
        <v>7</v>
      </c>
      <c r="E27" s="40">
        <v>43</v>
      </c>
      <c r="F27" s="10">
        <v>0</v>
      </c>
      <c r="G27" s="10">
        <f t="shared" si="0"/>
        <v>0</v>
      </c>
    </row>
    <row r="28" spans="2:7" ht="22.5" x14ac:dyDescent="0.25">
      <c r="B28" s="3">
        <v>10</v>
      </c>
      <c r="C28" s="15" t="s">
        <v>25</v>
      </c>
      <c r="D28" s="16" t="s">
        <v>7</v>
      </c>
      <c r="E28" s="40">
        <f>43+448</f>
        <v>491</v>
      </c>
      <c r="F28" s="10">
        <v>0</v>
      </c>
      <c r="G28" s="10">
        <f t="shared" si="0"/>
        <v>0</v>
      </c>
    </row>
    <row r="29" spans="2:7" ht="22.5" x14ac:dyDescent="0.25">
      <c r="B29" s="3">
        <v>11</v>
      </c>
      <c r="C29" s="15" t="s">
        <v>35</v>
      </c>
      <c r="D29" s="16" t="s">
        <v>7</v>
      </c>
      <c r="E29" s="40">
        <v>254</v>
      </c>
      <c r="F29" s="10">
        <v>0</v>
      </c>
      <c r="G29" s="10">
        <f t="shared" si="0"/>
        <v>0</v>
      </c>
    </row>
    <row r="30" spans="2:7" ht="22.5" x14ac:dyDescent="0.25">
      <c r="B30" s="3">
        <v>12</v>
      </c>
      <c r="C30" s="34" t="s">
        <v>36</v>
      </c>
      <c r="D30" s="35" t="s">
        <v>7</v>
      </c>
      <c r="E30" s="41">
        <v>43</v>
      </c>
      <c r="F30" s="10">
        <v>0</v>
      </c>
      <c r="G30" s="10">
        <f>E30*F30</f>
        <v>0</v>
      </c>
    </row>
    <row r="31" spans="2:7" ht="33.75" x14ac:dyDescent="0.25">
      <c r="B31" s="3">
        <v>13</v>
      </c>
      <c r="C31" s="34" t="s">
        <v>54</v>
      </c>
      <c r="D31" s="35" t="s">
        <v>7</v>
      </c>
      <c r="E31" s="41">
        <v>194</v>
      </c>
      <c r="F31" s="10">
        <v>0</v>
      </c>
      <c r="G31" s="10">
        <f>E31*F31</f>
        <v>0</v>
      </c>
    </row>
    <row r="32" spans="2:7" x14ac:dyDescent="0.25">
      <c r="B32" s="3">
        <v>14</v>
      </c>
      <c r="C32" s="34" t="s">
        <v>37</v>
      </c>
      <c r="D32" s="35" t="s">
        <v>7</v>
      </c>
      <c r="E32" s="41">
        <v>254</v>
      </c>
      <c r="F32" s="10">
        <v>0</v>
      </c>
      <c r="G32" s="10">
        <f t="shared" ref="G32" si="1">E32*F32</f>
        <v>0</v>
      </c>
    </row>
    <row r="33" spans="2:7" x14ac:dyDescent="0.25">
      <c r="B33" s="3">
        <v>15</v>
      </c>
      <c r="C33" s="15" t="s">
        <v>38</v>
      </c>
      <c r="D33" s="16" t="s">
        <v>8</v>
      </c>
      <c r="E33" s="40">
        <v>41</v>
      </c>
      <c r="F33" s="10">
        <v>0</v>
      </c>
      <c r="G33" s="10">
        <f t="shared" si="0"/>
        <v>0</v>
      </c>
    </row>
    <row r="34" spans="2:7" ht="22.5" x14ac:dyDescent="0.25">
      <c r="B34" s="3">
        <v>16</v>
      </c>
      <c r="C34" s="15" t="s">
        <v>39</v>
      </c>
      <c r="D34" s="16" t="s">
        <v>7</v>
      </c>
      <c r="E34" s="40">
        <v>41</v>
      </c>
      <c r="F34" s="10">
        <v>0</v>
      </c>
      <c r="G34" s="10">
        <f t="shared" si="0"/>
        <v>0</v>
      </c>
    </row>
    <row r="35" spans="2:7" ht="33.75" x14ac:dyDescent="0.25">
      <c r="B35" s="3">
        <v>17</v>
      </c>
      <c r="C35" s="15" t="s">
        <v>26</v>
      </c>
      <c r="D35" s="16" t="s">
        <v>9</v>
      </c>
      <c r="E35" s="40">
        <v>55.9</v>
      </c>
      <c r="F35" s="10">
        <v>0</v>
      </c>
      <c r="G35" s="10">
        <f t="shared" si="0"/>
        <v>0</v>
      </c>
    </row>
    <row r="36" spans="2:7" ht="22.5" x14ac:dyDescent="0.25">
      <c r="B36" s="3">
        <v>18</v>
      </c>
      <c r="C36" s="15" t="s">
        <v>51</v>
      </c>
      <c r="D36" s="16" t="s">
        <v>9</v>
      </c>
      <c r="E36" s="40">
        <v>892</v>
      </c>
      <c r="F36" s="10">
        <v>0</v>
      </c>
      <c r="G36" s="10">
        <f t="shared" si="0"/>
        <v>0</v>
      </c>
    </row>
    <row r="37" spans="2:7" x14ac:dyDescent="0.25">
      <c r="B37" s="31"/>
      <c r="C37" s="31" t="s">
        <v>27</v>
      </c>
      <c r="D37" s="32"/>
      <c r="E37" s="42"/>
      <c r="F37" s="33"/>
      <c r="G37" s="33"/>
    </row>
    <row r="38" spans="2:7" x14ac:dyDescent="0.25">
      <c r="B38" s="3">
        <v>19</v>
      </c>
      <c r="C38" s="15" t="s">
        <v>40</v>
      </c>
      <c r="D38" s="16" t="s">
        <v>21</v>
      </c>
      <c r="E38" s="40">
        <v>0.04</v>
      </c>
      <c r="F38" s="10">
        <v>0</v>
      </c>
      <c r="G38" s="10">
        <f t="shared" si="0"/>
        <v>0</v>
      </c>
    </row>
    <row r="39" spans="2:7" ht="22.5" x14ac:dyDescent="0.25">
      <c r="B39" s="3">
        <v>20</v>
      </c>
      <c r="C39" s="15" t="s">
        <v>28</v>
      </c>
      <c r="D39" s="16" t="s">
        <v>21</v>
      </c>
      <c r="E39" s="40">
        <v>0.04</v>
      </c>
      <c r="F39" s="10">
        <v>0</v>
      </c>
      <c r="G39" s="10">
        <f t="shared" si="0"/>
        <v>0</v>
      </c>
    </row>
    <row r="40" spans="2:7" ht="22.5" x14ac:dyDescent="0.25">
      <c r="B40" s="3">
        <v>21</v>
      </c>
      <c r="C40" s="15" t="s">
        <v>29</v>
      </c>
      <c r="D40" s="16" t="s">
        <v>7</v>
      </c>
      <c r="E40" s="40">
        <v>418.7</v>
      </c>
      <c r="F40" s="10">
        <v>0</v>
      </c>
      <c r="G40" s="10">
        <f t="shared" ref="G40:G47" si="2">E40*F40</f>
        <v>0</v>
      </c>
    </row>
    <row r="41" spans="2:7" ht="22.5" x14ac:dyDescent="0.25">
      <c r="B41" s="31"/>
      <c r="C41" s="31" t="s">
        <v>41</v>
      </c>
      <c r="D41" s="32"/>
      <c r="E41" s="42"/>
      <c r="F41" s="33"/>
      <c r="G41" s="33"/>
    </row>
    <row r="42" spans="2:7" ht="67.5" x14ac:dyDescent="0.25">
      <c r="B42" s="3">
        <v>22</v>
      </c>
      <c r="C42" s="15" t="s">
        <v>30</v>
      </c>
      <c r="D42" s="16" t="s">
        <v>10</v>
      </c>
      <c r="E42" s="40">
        <v>4</v>
      </c>
      <c r="F42" s="10">
        <v>0</v>
      </c>
      <c r="G42" s="10">
        <f>E42*F42</f>
        <v>0</v>
      </c>
    </row>
    <row r="43" spans="2:7" x14ac:dyDescent="0.25">
      <c r="B43" s="36">
        <v>23</v>
      </c>
      <c r="C43" s="34" t="s">
        <v>42</v>
      </c>
      <c r="D43" s="35" t="s">
        <v>10</v>
      </c>
      <c r="E43" s="41">
        <v>20</v>
      </c>
      <c r="F43" s="10">
        <v>0</v>
      </c>
      <c r="G43" s="10">
        <f t="shared" ref="G43" si="3">E43*F43</f>
        <v>0</v>
      </c>
    </row>
    <row r="44" spans="2:7" ht="22.5" x14ac:dyDescent="0.25">
      <c r="B44" s="3">
        <v>24</v>
      </c>
      <c r="C44" s="45" t="s">
        <v>49</v>
      </c>
      <c r="D44" s="16" t="s">
        <v>10</v>
      </c>
      <c r="E44" s="40">
        <v>1</v>
      </c>
      <c r="F44" s="10">
        <v>0</v>
      </c>
      <c r="G44" s="10">
        <f t="shared" si="2"/>
        <v>0</v>
      </c>
    </row>
    <row r="45" spans="2:7" ht="56.25" x14ac:dyDescent="0.25">
      <c r="B45" s="36">
        <v>25</v>
      </c>
      <c r="C45" s="15" t="s">
        <v>53</v>
      </c>
      <c r="D45" s="16" t="s">
        <v>10</v>
      </c>
      <c r="E45" s="40">
        <v>1</v>
      </c>
      <c r="F45" s="10">
        <v>0</v>
      </c>
      <c r="G45" s="10">
        <f t="shared" si="2"/>
        <v>0</v>
      </c>
    </row>
    <row r="46" spans="2:7" x14ac:dyDescent="0.25">
      <c r="B46" s="3">
        <v>26</v>
      </c>
      <c r="C46" s="15" t="s">
        <v>43</v>
      </c>
      <c r="D46" s="16" t="s">
        <v>10</v>
      </c>
      <c r="E46" s="40">
        <v>1</v>
      </c>
      <c r="F46" s="11">
        <v>0</v>
      </c>
      <c r="G46" s="11">
        <f t="shared" si="2"/>
        <v>0</v>
      </c>
    </row>
    <row r="47" spans="2:7" ht="15.75" thickBot="1" x14ac:dyDescent="0.3">
      <c r="B47" s="44">
        <v>27</v>
      </c>
      <c r="C47" s="21" t="s">
        <v>44</v>
      </c>
      <c r="D47" s="22" t="s">
        <v>10</v>
      </c>
      <c r="E47" s="22">
        <v>1</v>
      </c>
      <c r="F47" s="11">
        <v>0</v>
      </c>
      <c r="G47" s="11">
        <f t="shared" si="2"/>
        <v>0</v>
      </c>
    </row>
    <row r="48" spans="2:7" ht="15.75" thickBot="1" x14ac:dyDescent="0.3">
      <c r="B48" s="12"/>
      <c r="C48" s="13"/>
      <c r="D48" s="12"/>
      <c r="E48" s="14" t="s">
        <v>11</v>
      </c>
      <c r="F48" s="54">
        <f>G15+G16+G18+G20+G23+G24+G25+G26+G27+G28+G29+G30+G31+G32+G33+G34+G35+G36+G38+G39+G40+G42+G43+G44+G45+G46+G47</f>
        <v>0</v>
      </c>
      <c r="G48" s="55"/>
    </row>
    <row r="49" spans="2:7" ht="15.75" thickBot="1" x14ac:dyDescent="0.3">
      <c r="B49" s="12"/>
      <c r="C49" s="13"/>
      <c r="D49" s="12"/>
      <c r="E49" s="14" t="s">
        <v>12</v>
      </c>
      <c r="F49" s="46">
        <f>F48*0.23</f>
        <v>0</v>
      </c>
      <c r="G49" s="47"/>
    </row>
    <row r="50" spans="2:7" ht="15.75" thickBot="1" x14ac:dyDescent="0.3">
      <c r="B50" s="12"/>
      <c r="C50" s="13"/>
      <c r="D50" s="12"/>
      <c r="E50" s="14" t="s">
        <v>13</v>
      </c>
      <c r="F50" s="48">
        <f>F48+F49</f>
        <v>0</v>
      </c>
      <c r="G50" s="49"/>
    </row>
  </sheetData>
  <mergeCells count="7">
    <mergeCell ref="F49:G49"/>
    <mergeCell ref="F50:G50"/>
    <mergeCell ref="E1:G3"/>
    <mergeCell ref="B5:G5"/>
    <mergeCell ref="B6:G8"/>
    <mergeCell ref="B3:C3"/>
    <mergeCell ref="F48:G4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2020-03-12T08:03:00Z</dcterms:modified>
</cp:coreProperties>
</file>